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 s="1"/>
  <c r="I8" s="1"/>
  <c r="G12" s="1"/>
  <c r="I12" s="1"/>
  <c r="B7"/>
  <c r="B9" s="1"/>
  <c r="D9" s="1"/>
  <c r="I7" l="1"/>
  <c r="B8"/>
  <c r="D8" s="1"/>
  <c r="B12" s="1"/>
  <c r="D12" s="1"/>
  <c r="G9"/>
  <c r="I9" s="1"/>
  <c r="I13" s="1"/>
  <c r="D15"/>
  <c r="D16" s="1"/>
  <c r="D13"/>
  <c r="D7"/>
  <c r="I15" l="1"/>
  <c r="I16" s="1"/>
  <c r="D14"/>
  <c r="D17" s="1"/>
  <c r="I14" l="1"/>
  <c r="I17" s="1"/>
</calcChain>
</file>

<file path=xl/sharedStrings.xml><?xml version="1.0" encoding="utf-8"?>
<sst xmlns="http://schemas.openxmlformats.org/spreadsheetml/2006/main" count="47" uniqueCount="25">
  <si>
    <t>Rs.</t>
  </si>
  <si>
    <t>Basic Pay (on age of Retirement)</t>
  </si>
  <si>
    <t>BS</t>
  </si>
  <si>
    <t>Total Service Applicable for Pension, (Maximum 30-Years or as the case may be)</t>
  </si>
  <si>
    <t>Years</t>
  </si>
  <si>
    <t>Gross Pension</t>
  </si>
  <si>
    <t>Commuted Value 35%</t>
  </si>
  <si>
    <t>Net Pension 65%</t>
  </si>
  <si>
    <t>Years Purchased  Formula See from Table= Age on next day of Retirement)</t>
  </si>
  <si>
    <t>Age on next day of Retirement (In case of Superannuation Retirement, the the year purchased /age be considered as for 60-Years)</t>
  </si>
  <si>
    <t xml:space="preserve">Net Pension </t>
  </si>
  <si>
    <t xml:space="preserve"> Incrase w.e.f. 1-7-2022</t>
  </si>
  <si>
    <t>Medical on Net</t>
  </si>
  <si>
    <t>Increased Medical (On Alresdy allowed)</t>
  </si>
  <si>
    <t>TAKE HOME PENSION</t>
  </si>
  <si>
    <t>PENSION AND GRATUITY FORMULA RETIRING ON OR AFTER 01-07-2022</t>
  </si>
  <si>
    <t>Gratuity Itake Home)</t>
  </si>
  <si>
    <t>ONLY COLOR SECTIONs MAY BE CHANGED AS PER CASE IN HAND</t>
  </si>
  <si>
    <t>PENSION COMMUTATION TABLE</t>
  </si>
  <si>
    <t>Age Next Birthday</t>
  </si>
  <si>
    <t>No. of Years Purchased</t>
  </si>
  <si>
    <t>FOR BS-16 &amp; ABOVE</t>
  </si>
  <si>
    <t>FOR BS-1 TO BS-15 ONLY</t>
  </si>
  <si>
    <t xml:space="preserve">Gross Pension </t>
  </si>
  <si>
    <t>ABSTRACTED BY SHAHEEN UR REHMAN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</si>
</sst>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top"/>
    </xf>
    <xf numFmtId="1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9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2" fontId="5" fillId="0" borderId="6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3" fillId="0" borderId="3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justify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4" fillId="0" borderId="12" xfId="0" applyNumberFormat="1" applyFont="1" applyBorder="1" applyProtection="1">
      <protection hidden="1"/>
    </xf>
    <xf numFmtId="2" fontId="4" fillId="0" borderId="15" xfId="0" applyNumberFormat="1" applyFont="1" applyBorder="1" applyProtection="1">
      <protection hidden="1"/>
    </xf>
    <xf numFmtId="0" fontId="3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justify" vertical="top"/>
    </xf>
    <xf numFmtId="0" fontId="3" fillId="0" borderId="19" xfId="0" applyFont="1" applyBorder="1" applyAlignment="1">
      <alignment horizontal="justify" vertical="top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I6" sqref="I6"/>
    </sheetView>
  </sheetViews>
  <sheetFormatPr defaultRowHeight="15"/>
  <cols>
    <col min="1" max="1" width="50.7109375" customWidth="1"/>
    <col min="2" max="2" width="15.7109375" hidden="1" customWidth="1"/>
    <col min="3" max="3" width="12.7109375" customWidth="1"/>
    <col min="4" max="4" width="18.7109375" customWidth="1"/>
    <col min="5" max="5" width="5.140625" customWidth="1"/>
    <col min="6" max="6" width="52.85546875" customWidth="1"/>
    <col min="7" max="7" width="12.7109375" hidden="1" customWidth="1"/>
    <col min="8" max="8" width="11.140625" customWidth="1"/>
    <col min="9" max="9" width="19" customWidth="1"/>
    <col min="11" max="11" width="13.28515625" customWidth="1"/>
    <col min="12" max="12" width="24.7109375" customWidth="1"/>
  </cols>
  <sheetData>
    <row r="1" spans="1:12" ht="19.5" thickBot="1">
      <c r="A1" s="43" t="s">
        <v>15</v>
      </c>
      <c r="B1" s="43"/>
      <c r="C1" s="43"/>
      <c r="D1" s="43"/>
      <c r="F1" s="43" t="s">
        <v>15</v>
      </c>
      <c r="G1" s="43"/>
      <c r="H1" s="43"/>
      <c r="I1" s="43"/>
      <c r="K1" s="39" t="s">
        <v>18</v>
      </c>
      <c r="L1" s="40"/>
    </row>
    <row r="2" spans="1:12" ht="19.5" thickBot="1">
      <c r="A2" s="47" t="s">
        <v>21</v>
      </c>
      <c r="B2" s="47"/>
      <c r="C2" s="47"/>
      <c r="D2" s="47"/>
      <c r="F2" s="47" t="s">
        <v>22</v>
      </c>
      <c r="G2" s="47"/>
      <c r="H2" s="47"/>
      <c r="I2" s="47"/>
    </row>
    <row r="3" spans="1:12" ht="16.5" thickBot="1">
      <c r="A3" s="44" t="s">
        <v>17</v>
      </c>
      <c r="B3" s="45"/>
      <c r="C3" s="45"/>
      <c r="D3" s="46"/>
      <c r="F3" s="44" t="s">
        <v>17</v>
      </c>
      <c r="G3" s="45"/>
      <c r="H3" s="45"/>
      <c r="I3" s="46"/>
      <c r="K3" s="41" t="s">
        <v>19</v>
      </c>
      <c r="L3" s="38" t="s">
        <v>20</v>
      </c>
    </row>
    <row r="4" spans="1:12" ht="16.5" thickBot="1">
      <c r="A4" s="9" t="s">
        <v>2</v>
      </c>
      <c r="B4" s="24"/>
      <c r="C4" s="8"/>
      <c r="D4" s="10">
        <v>16</v>
      </c>
      <c r="F4" s="9" t="s">
        <v>2</v>
      </c>
      <c r="G4" s="24"/>
      <c r="H4" s="8"/>
      <c r="I4" s="10">
        <v>5</v>
      </c>
      <c r="K4" s="42"/>
      <c r="L4" s="33">
        <v>2001</v>
      </c>
    </row>
    <row r="5" spans="1:12" ht="16.5" customHeight="1">
      <c r="A5" s="11" t="s">
        <v>1</v>
      </c>
      <c r="B5" s="25"/>
      <c r="C5" s="2" t="s">
        <v>0</v>
      </c>
      <c r="D5" s="12">
        <v>64230</v>
      </c>
      <c r="F5" s="11" t="s">
        <v>1</v>
      </c>
      <c r="G5" s="25"/>
      <c r="H5" s="2" t="s">
        <v>0</v>
      </c>
      <c r="I5" s="12">
        <v>36230</v>
      </c>
      <c r="K5" s="34">
        <v>20</v>
      </c>
      <c r="L5" s="35">
        <v>40.504300000000001</v>
      </c>
    </row>
    <row r="6" spans="1:12" ht="39" customHeight="1">
      <c r="A6" s="13" t="s">
        <v>3</v>
      </c>
      <c r="B6" s="26"/>
      <c r="C6" s="2" t="s">
        <v>4</v>
      </c>
      <c r="D6" s="12">
        <v>30</v>
      </c>
      <c r="F6" s="13" t="s">
        <v>3</v>
      </c>
      <c r="G6" s="26"/>
      <c r="H6" s="2" t="s">
        <v>4</v>
      </c>
      <c r="I6" s="12">
        <v>30</v>
      </c>
      <c r="K6" s="1">
        <v>21</v>
      </c>
      <c r="L6" s="36">
        <v>39.734099999999998</v>
      </c>
    </row>
    <row r="7" spans="1:12" ht="15.75">
      <c r="A7" s="11" t="s">
        <v>5</v>
      </c>
      <c r="B7" s="27">
        <f>D5*D6*7/(300)</f>
        <v>44961</v>
      </c>
      <c r="C7" s="3" t="s">
        <v>0</v>
      </c>
      <c r="D7" s="14">
        <f>B7</f>
        <v>44961</v>
      </c>
      <c r="F7" s="11" t="s">
        <v>23</v>
      </c>
      <c r="G7" s="27">
        <f>I5*I6*7/(300)</f>
        <v>25361</v>
      </c>
      <c r="H7" s="3" t="s">
        <v>0</v>
      </c>
      <c r="I7" s="14">
        <f>G7</f>
        <v>25361</v>
      </c>
      <c r="K7" s="1">
        <v>22</v>
      </c>
      <c r="L7" s="36">
        <v>38.965299999999999</v>
      </c>
    </row>
    <row r="8" spans="1:12" ht="15.75">
      <c r="A8" s="37" t="s">
        <v>6</v>
      </c>
      <c r="B8" s="27">
        <f>B7/100*35</f>
        <v>15736.35</v>
      </c>
      <c r="C8" s="3"/>
      <c r="D8" s="14">
        <f>B8</f>
        <v>15736.35</v>
      </c>
      <c r="F8" s="37" t="s">
        <v>6</v>
      </c>
      <c r="G8" s="27">
        <f>G7/100*35</f>
        <v>8876.35</v>
      </c>
      <c r="H8" s="3"/>
      <c r="I8" s="14">
        <f>G8</f>
        <v>8876.35</v>
      </c>
      <c r="K8" s="1">
        <v>23</v>
      </c>
      <c r="L8" s="36">
        <v>38.197400000000002</v>
      </c>
    </row>
    <row r="9" spans="1:12" ht="15.75">
      <c r="A9" s="37" t="s">
        <v>7</v>
      </c>
      <c r="B9" s="27">
        <f>B7/100*65</f>
        <v>29224.65</v>
      </c>
      <c r="C9" s="3"/>
      <c r="D9" s="14">
        <f>B9</f>
        <v>29224.65</v>
      </c>
      <c r="F9" s="37" t="s">
        <v>7</v>
      </c>
      <c r="G9" s="27">
        <f>G7/100*65</f>
        <v>16484.650000000001</v>
      </c>
      <c r="H9" s="3"/>
      <c r="I9" s="14">
        <f>G9</f>
        <v>16484.650000000001</v>
      </c>
      <c r="K9" s="1">
        <v>24</v>
      </c>
      <c r="L9" s="36">
        <v>37.430700000000002</v>
      </c>
    </row>
    <row r="10" spans="1:12" ht="63" customHeight="1">
      <c r="A10" s="15" t="s">
        <v>9</v>
      </c>
      <c r="B10" s="28"/>
      <c r="C10" s="4" t="s">
        <v>4</v>
      </c>
      <c r="D10" s="16">
        <v>60</v>
      </c>
      <c r="F10" s="15" t="s">
        <v>9</v>
      </c>
      <c r="G10" s="28"/>
      <c r="H10" s="4" t="s">
        <v>4</v>
      </c>
      <c r="I10" s="16">
        <v>60</v>
      </c>
      <c r="K10" s="1">
        <v>25</v>
      </c>
      <c r="L10" s="36">
        <v>36.665100000000002</v>
      </c>
    </row>
    <row r="11" spans="1:12" ht="31.5">
      <c r="A11" s="15" t="s">
        <v>8</v>
      </c>
      <c r="B11" s="29"/>
      <c r="C11" s="5"/>
      <c r="D11" s="17">
        <v>12.3719</v>
      </c>
      <c r="F11" s="15" t="s">
        <v>8</v>
      </c>
      <c r="G11" s="29"/>
      <c r="H11" s="5"/>
      <c r="I11" s="17">
        <v>12.3719</v>
      </c>
      <c r="K11" s="1">
        <v>26</v>
      </c>
      <c r="L11" s="36">
        <v>35.900599999999997</v>
      </c>
    </row>
    <row r="12" spans="1:12" ht="15.75">
      <c r="A12" s="11" t="s">
        <v>16</v>
      </c>
      <c r="B12" s="27">
        <f>D8*12*D11</f>
        <v>2336262.5827800003</v>
      </c>
      <c r="C12" s="3"/>
      <c r="D12" s="14">
        <f>B12</f>
        <v>2336262.5827800003</v>
      </c>
      <c r="F12" s="11" t="s">
        <v>16</v>
      </c>
      <c r="G12" s="27">
        <f>I8*12*I11</f>
        <v>1317807.7747800001</v>
      </c>
      <c r="H12" s="3"/>
      <c r="I12" s="14">
        <f>G12</f>
        <v>1317807.7747800001</v>
      </c>
      <c r="K12" s="1">
        <v>27</v>
      </c>
      <c r="L12" s="36">
        <v>35.1372</v>
      </c>
    </row>
    <row r="13" spans="1:12" ht="15.75">
      <c r="A13" s="11" t="s">
        <v>10</v>
      </c>
      <c r="B13" s="30"/>
      <c r="C13" s="3"/>
      <c r="D13" s="14">
        <f>D9</f>
        <v>29224.65</v>
      </c>
      <c r="F13" s="11" t="s">
        <v>10</v>
      </c>
      <c r="G13" s="30"/>
      <c r="H13" s="3"/>
      <c r="I13" s="14">
        <f>I9</f>
        <v>16484.650000000001</v>
      </c>
      <c r="K13" s="1">
        <v>28</v>
      </c>
      <c r="L13" s="36">
        <v>34.375</v>
      </c>
    </row>
    <row r="14" spans="1:12" ht="16.5" customHeight="1">
      <c r="A14" s="11" t="s">
        <v>11</v>
      </c>
      <c r="B14" s="30"/>
      <c r="C14" s="6">
        <v>0.15</v>
      </c>
      <c r="D14" s="14">
        <f>D13*C14</f>
        <v>4383.6975000000002</v>
      </c>
      <c r="F14" s="11" t="s">
        <v>11</v>
      </c>
      <c r="G14" s="30"/>
      <c r="H14" s="6">
        <v>0.15</v>
      </c>
      <c r="I14" s="14">
        <f>I13*H14</f>
        <v>2472.6975000000002</v>
      </c>
      <c r="K14" s="1">
        <v>29</v>
      </c>
      <c r="L14" s="36">
        <v>33.6143</v>
      </c>
    </row>
    <row r="15" spans="1:12" ht="15.75">
      <c r="A15" s="11" t="s">
        <v>12</v>
      </c>
      <c r="B15" s="30"/>
      <c r="C15" s="6">
        <v>0.2</v>
      </c>
      <c r="D15" s="14">
        <f>D9*C15</f>
        <v>5844.93</v>
      </c>
      <c r="F15" s="11" t="s">
        <v>12</v>
      </c>
      <c r="G15" s="30"/>
      <c r="H15" s="6">
        <v>0.25</v>
      </c>
      <c r="I15" s="14">
        <f>I9*H15</f>
        <v>4121.1625000000004</v>
      </c>
      <c r="K15" s="1">
        <v>30</v>
      </c>
      <c r="L15" s="36">
        <v>32.807099999999998</v>
      </c>
    </row>
    <row r="16" spans="1:12" ht="16.5" thickBot="1">
      <c r="A16" s="18" t="s">
        <v>13</v>
      </c>
      <c r="B16" s="31"/>
      <c r="C16" s="19">
        <v>0.25</v>
      </c>
      <c r="D16" s="20">
        <f>D15*C16</f>
        <v>1461.2325000000001</v>
      </c>
      <c r="F16" s="18" t="s">
        <v>13</v>
      </c>
      <c r="G16" s="31"/>
      <c r="H16" s="19">
        <v>0.25</v>
      </c>
      <c r="I16" s="20">
        <f>I15*H16</f>
        <v>1030.2906250000001</v>
      </c>
      <c r="K16" s="1">
        <v>31</v>
      </c>
      <c r="L16" s="36">
        <v>32.0974</v>
      </c>
    </row>
    <row r="17" spans="1:12" ht="24" thickBot="1">
      <c r="A17" s="21" t="s">
        <v>14</v>
      </c>
      <c r="B17" s="32"/>
      <c r="C17" s="23"/>
      <c r="D17" s="22">
        <f>D13+D14+D15+D16</f>
        <v>40914.51</v>
      </c>
      <c r="F17" s="21" t="s">
        <v>14</v>
      </c>
      <c r="G17" s="32"/>
      <c r="H17" s="23"/>
      <c r="I17" s="22">
        <f>I13+I14+I15+I16</f>
        <v>24108.800625000003</v>
      </c>
      <c r="K17" s="1">
        <v>32</v>
      </c>
      <c r="L17" s="36">
        <v>31.341200000000001</v>
      </c>
    </row>
    <row r="18" spans="1:12">
      <c r="K18" s="1">
        <v>33</v>
      </c>
      <c r="L18" s="36">
        <v>30.5869</v>
      </c>
    </row>
    <row r="19" spans="1:12">
      <c r="A19" s="7" t="s">
        <v>24</v>
      </c>
      <c r="F19" s="7" t="s">
        <v>24</v>
      </c>
      <c r="K19" s="1">
        <v>34</v>
      </c>
      <c r="L19" s="36">
        <v>29.834299999999999</v>
      </c>
    </row>
    <row r="20" spans="1:12">
      <c r="K20" s="1">
        <v>35</v>
      </c>
      <c r="L20" s="36">
        <v>29.084099999999999</v>
      </c>
    </row>
    <row r="21" spans="1:12">
      <c r="K21" s="1">
        <v>36</v>
      </c>
      <c r="L21" s="36">
        <v>28.336200000000002</v>
      </c>
    </row>
    <row r="22" spans="1:12">
      <c r="K22" s="1">
        <v>37</v>
      </c>
      <c r="L22" s="36">
        <v>27.590800000000002</v>
      </c>
    </row>
    <row r="23" spans="1:12">
      <c r="K23" s="1">
        <v>38</v>
      </c>
      <c r="L23" s="36">
        <v>26.848199999999999</v>
      </c>
    </row>
    <row r="24" spans="1:12">
      <c r="K24" s="1">
        <v>39</v>
      </c>
      <c r="L24" s="36">
        <v>26.100899999999999</v>
      </c>
    </row>
    <row r="25" spans="1:12">
      <c r="K25" s="1">
        <v>40</v>
      </c>
      <c r="L25" s="36">
        <v>25.372800000000002</v>
      </c>
    </row>
    <row r="26" spans="1:12">
      <c r="K26" s="1">
        <v>41</v>
      </c>
      <c r="L26" s="36">
        <v>24.640599999999999</v>
      </c>
    </row>
    <row r="27" spans="1:12">
      <c r="K27" s="1">
        <v>42</v>
      </c>
      <c r="L27" s="36">
        <v>23.912600000000001</v>
      </c>
    </row>
    <row r="28" spans="1:12">
      <c r="K28" s="1">
        <v>43</v>
      </c>
      <c r="L28" s="36">
        <v>23.184000000000001</v>
      </c>
    </row>
    <row r="29" spans="1:12">
      <c r="K29" s="1">
        <v>44</v>
      </c>
      <c r="L29" s="36">
        <v>22.471299999999999</v>
      </c>
    </row>
    <row r="30" spans="1:12">
      <c r="K30" s="1">
        <v>45</v>
      </c>
      <c r="L30" s="36">
        <v>21.7592</v>
      </c>
    </row>
    <row r="31" spans="1:12">
      <c r="K31" s="1">
        <v>46</v>
      </c>
      <c r="L31" s="36">
        <v>21.053799999999999</v>
      </c>
    </row>
    <row r="32" spans="1:12">
      <c r="K32" s="1">
        <v>47</v>
      </c>
      <c r="L32" s="36">
        <v>20.355499999999999</v>
      </c>
    </row>
    <row r="33" spans="11:12">
      <c r="K33" s="1">
        <v>48</v>
      </c>
      <c r="L33" s="36">
        <v>19.665299999999998</v>
      </c>
    </row>
    <row r="34" spans="11:12">
      <c r="K34" s="1">
        <v>49</v>
      </c>
      <c r="L34" s="36">
        <v>18.984100000000002</v>
      </c>
    </row>
    <row r="35" spans="11:12">
      <c r="K35" s="1">
        <v>50</v>
      </c>
      <c r="L35" s="36">
        <v>18.312899999999999</v>
      </c>
    </row>
    <row r="36" spans="11:12">
      <c r="K36" s="1">
        <v>51</v>
      </c>
      <c r="L36" s="36">
        <v>17.6526</v>
      </c>
    </row>
    <row r="37" spans="11:12">
      <c r="K37" s="1">
        <v>52</v>
      </c>
      <c r="L37" s="36">
        <v>17.004999999999999</v>
      </c>
    </row>
    <row r="38" spans="11:12">
      <c r="K38" s="1">
        <v>53</v>
      </c>
      <c r="L38" s="36">
        <v>16.370999999999999</v>
      </c>
    </row>
    <row r="39" spans="11:12">
      <c r="K39" s="1">
        <v>54</v>
      </c>
      <c r="L39" s="36">
        <v>15.7517</v>
      </c>
    </row>
    <row r="40" spans="11:12">
      <c r="K40" s="1">
        <v>55</v>
      </c>
      <c r="L40" s="36">
        <v>15.1478</v>
      </c>
    </row>
    <row r="41" spans="11:12">
      <c r="K41" s="1">
        <v>56</v>
      </c>
      <c r="L41" s="36">
        <v>14.5602</v>
      </c>
    </row>
    <row r="42" spans="11:12">
      <c r="K42" s="1">
        <v>57</v>
      </c>
      <c r="L42" s="36">
        <v>13.988799999999999</v>
      </c>
    </row>
    <row r="43" spans="11:12">
      <c r="K43" s="1">
        <v>58</v>
      </c>
      <c r="L43" s="36">
        <v>13.433999999999999</v>
      </c>
    </row>
    <row r="44" spans="11:12">
      <c r="K44" s="1">
        <v>59</v>
      </c>
      <c r="L44" s="36">
        <v>12.895300000000001</v>
      </c>
    </row>
    <row r="45" spans="11:12">
      <c r="K45" s="1">
        <v>60</v>
      </c>
      <c r="L45" s="36">
        <v>12.3719</v>
      </c>
    </row>
    <row r="46" spans="11:12">
      <c r="K46" s="1">
        <v>61</v>
      </c>
      <c r="L46" s="36">
        <v>11.863200000000001</v>
      </c>
    </row>
    <row r="47" spans="11:12">
      <c r="K47" s="1">
        <v>62</v>
      </c>
      <c r="L47" s="36">
        <v>11.368399999999999</v>
      </c>
    </row>
    <row r="48" spans="11:12">
      <c r="K48" s="1">
        <v>63</v>
      </c>
      <c r="L48" s="36">
        <v>10.8872</v>
      </c>
    </row>
    <row r="49" spans="11:12">
      <c r="K49" s="1">
        <v>64</v>
      </c>
      <c r="L49" s="36">
        <v>10.4191</v>
      </c>
    </row>
    <row r="50" spans="11:12">
      <c r="K50" s="1">
        <v>65</v>
      </c>
      <c r="L50" s="36">
        <v>9.9639000000000006</v>
      </c>
    </row>
    <row r="51" spans="11:12">
      <c r="K51" s="1">
        <v>66</v>
      </c>
      <c r="L51" s="36">
        <v>9.5213999999999999</v>
      </c>
    </row>
    <row r="52" spans="11:12">
      <c r="K52" s="1">
        <v>67</v>
      </c>
      <c r="L52" s="36">
        <v>9.0914000000000001</v>
      </c>
    </row>
    <row r="53" spans="11:12">
      <c r="K53" s="1">
        <v>68</v>
      </c>
      <c r="L53" s="36">
        <v>8.6742000000000008</v>
      </c>
    </row>
    <row r="54" spans="11:12">
      <c r="K54" s="1">
        <v>69</v>
      </c>
      <c r="L54" s="36">
        <v>8.2697000000000003</v>
      </c>
    </row>
    <row r="55" spans="11:12">
      <c r="K55" s="1">
        <v>70</v>
      </c>
      <c r="L55" s="36">
        <v>7.8777999999999997</v>
      </c>
    </row>
    <row r="56" spans="11:12">
      <c r="K56" s="1">
        <v>71</v>
      </c>
      <c r="L56" s="36">
        <v>7.4983000000000004</v>
      </c>
    </row>
    <row r="57" spans="11:12">
      <c r="K57" s="1">
        <v>72</v>
      </c>
      <c r="L57" s="36">
        <v>7.1314000000000002</v>
      </c>
    </row>
    <row r="58" spans="11:12">
      <c r="K58" s="1">
        <v>73</v>
      </c>
      <c r="L58" s="36">
        <v>6.7766000000000002</v>
      </c>
    </row>
    <row r="59" spans="11:12">
      <c r="K59" s="1">
        <v>74</v>
      </c>
      <c r="L59" s="36">
        <v>6.4341999999999997</v>
      </c>
    </row>
    <row r="60" spans="11:12">
      <c r="K60" s="1">
        <v>75</v>
      </c>
      <c r="L60" s="36">
        <v>6.1039000000000003</v>
      </c>
    </row>
    <row r="61" spans="11:12">
      <c r="K61" s="1">
        <v>76</v>
      </c>
      <c r="L61" s="36">
        <v>5.7858000000000001</v>
      </c>
    </row>
    <row r="62" spans="11:12">
      <c r="K62" s="1">
        <v>77</v>
      </c>
      <c r="L62" s="36">
        <v>5.4797000000000002</v>
      </c>
    </row>
    <row r="63" spans="11:12">
      <c r="K63" s="1">
        <v>78</v>
      </c>
      <c r="L63" s="36">
        <v>5.1853999999999996</v>
      </c>
    </row>
    <row r="64" spans="11:12">
      <c r="K64" s="1">
        <v>79</v>
      </c>
      <c r="L64" s="36">
        <v>4.9029999999999996</v>
      </c>
    </row>
    <row r="65" spans="11:12">
      <c r="K65" s="1">
        <v>80</v>
      </c>
      <c r="L65" s="36">
        <v>4.6321000000000003</v>
      </c>
    </row>
  </sheetData>
  <mergeCells count="8">
    <mergeCell ref="K1:L1"/>
    <mergeCell ref="K3:K4"/>
    <mergeCell ref="A1:D1"/>
    <mergeCell ref="A3:D3"/>
    <mergeCell ref="A2:D2"/>
    <mergeCell ref="F1:I1"/>
    <mergeCell ref="F2:I2"/>
    <mergeCell ref="F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</dc:creator>
  <cp:lastModifiedBy>SHANI</cp:lastModifiedBy>
  <dcterms:created xsi:type="dcterms:W3CDTF">2022-08-15T09:59:23Z</dcterms:created>
  <dcterms:modified xsi:type="dcterms:W3CDTF">2022-08-17T07:44:11Z</dcterms:modified>
</cp:coreProperties>
</file>