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8415" windowHeight="3045" activeTab="1"/>
  </bookViews>
  <sheets>
    <sheet name="Leave Acct Performa (Blank)" sheetId="2" r:id="rId1"/>
    <sheet name="Example" sheetId="4" r:id="rId2"/>
    <sheet name="Sheet3" sheetId="3" r:id="rId3"/>
  </sheets>
  <definedNames>
    <definedName name="_xlnm.Print_Area" localSheetId="1">Example!$A$1:$W$25</definedName>
  </definedNames>
  <calcPr calcId="124519"/>
</workbook>
</file>

<file path=xl/calcChain.xml><?xml version="1.0" encoding="utf-8"?>
<calcChain xmlns="http://schemas.openxmlformats.org/spreadsheetml/2006/main">
  <c r="J17" i="4"/>
  <c r="J16"/>
  <c r="J15"/>
  <c r="J14"/>
  <c r="J13"/>
  <c r="J12"/>
  <c r="J11"/>
  <c r="D18" l="1"/>
  <c r="E18"/>
  <c r="F18" s="1"/>
  <c r="T17"/>
  <c r="D17"/>
  <c r="E17"/>
  <c r="F17" s="1"/>
  <c r="T16"/>
  <c r="D16"/>
  <c r="E16"/>
  <c r="F16" s="1"/>
  <c r="T15"/>
  <c r="D15"/>
  <c r="E15"/>
  <c r="F15" s="1"/>
  <c r="T14"/>
  <c r="D14"/>
  <c r="E14"/>
  <c r="F14" s="1"/>
  <c r="T13"/>
  <c r="T12"/>
  <c r="T11"/>
  <c r="D13"/>
  <c r="E13"/>
  <c r="F13" s="1"/>
  <c r="E10"/>
  <c r="F10" s="1"/>
  <c r="E11"/>
  <c r="F11" s="1"/>
  <c r="E12"/>
  <c r="F12" s="1"/>
  <c r="E9"/>
  <c r="F9" s="1"/>
  <c r="G9" s="1"/>
  <c r="D9"/>
  <c r="D12"/>
  <c r="J10"/>
  <c r="T10" s="1"/>
  <c r="J9"/>
  <c r="T9" s="1"/>
  <c r="D11"/>
  <c r="D10"/>
  <c r="U9" l="1"/>
  <c r="G10" s="1"/>
  <c r="U10" l="1"/>
  <c r="G11" s="1"/>
  <c r="U11" s="1"/>
  <c r="G12" s="1"/>
  <c r="U12" s="1"/>
  <c r="G13" s="1"/>
  <c r="U13" s="1"/>
  <c r="G14" s="1"/>
  <c r="U14" s="1"/>
  <c r="G15" s="1"/>
  <c r="U15" s="1"/>
  <c r="G16" s="1"/>
  <c r="U16" s="1"/>
  <c r="G17" s="1"/>
  <c r="U17" s="1"/>
  <c r="G18" s="1"/>
  <c r="C7" i="3"/>
  <c r="C4"/>
  <c r="C3"/>
  <c r="C2"/>
  <c r="F1"/>
  <c r="E1"/>
  <c r="D1"/>
  <c r="C1"/>
</calcChain>
</file>

<file path=xl/sharedStrings.xml><?xml version="1.0" encoding="utf-8"?>
<sst xmlns="http://schemas.openxmlformats.org/spreadsheetml/2006/main" count="96" uniqueCount="35">
  <si>
    <t>FORM OF LEAVE ACCOUNT UNDER THE REVISED LEAVE RULES.</t>
  </si>
  <si>
    <t>(Approved vide Finance Division's letter No.F.1 (3) - Rev. 1/78, dated 18-1-1979)</t>
  </si>
  <si>
    <t>Government/Department served under</t>
  </si>
  <si>
    <t>PERIOD OF DUTY</t>
  </si>
  <si>
    <t>From</t>
  </si>
  <si>
    <t>To</t>
  </si>
  <si>
    <t>Y.M.D.</t>
  </si>
  <si>
    <t>F.Yr</t>
  </si>
  <si>
    <t>Full Calendar months</t>
  </si>
  <si>
    <t>Leave earned on full pay @ 4 days for each calendar month.</t>
  </si>
  <si>
    <t>Leave at credit (Column 21 + 6)</t>
  </si>
  <si>
    <t>Days</t>
  </si>
  <si>
    <t>PERIOD</t>
  </si>
  <si>
    <t>Leave on full pay without medical certificate to maximum of 120 days &amp; 365 days in case of LPR.</t>
  </si>
  <si>
    <t>Leave on full pay on medical certificate subject to a maximum of 180 days</t>
  </si>
  <si>
    <t>Leave on full pay on medical certificate subject to a maximum of 365 days in entire service</t>
  </si>
  <si>
    <t>LEAVE TAKEN</t>
  </si>
  <si>
    <t>LEAVE ON HALF PAY</t>
  </si>
  <si>
    <t>In terms of half pay</t>
  </si>
  <si>
    <t>In terms of full pay</t>
  </si>
  <si>
    <t>Recreation leave of 15 days in a year but 10 days to be debited</t>
  </si>
  <si>
    <t>LEAVE NOT DUE</t>
  </si>
  <si>
    <t>ABSENCE</t>
  </si>
  <si>
    <t>Actual No. of days</t>
  </si>
  <si>
    <t>No. of days debitable (double the actual number)</t>
  </si>
  <si>
    <t>Total leave (Columns                              10+11+12+14+15+17+19)</t>
  </si>
  <si>
    <t>Balance on 1-7-1978/ return from leave (Cols. 7-20)</t>
  </si>
  <si>
    <t>Remarks</t>
  </si>
  <si>
    <t>Attestation</t>
  </si>
  <si>
    <t>Date of attaining the age of superannuation _________________________________________________________________</t>
  </si>
  <si>
    <t>Leave Account of Mr./Miss/Mrs________________________________________________________ Date of Commencement of Service _________________________________</t>
  </si>
  <si>
    <t>Y-M-D</t>
  </si>
  <si>
    <t>MAZHAR HUSSAIN</t>
  </si>
  <si>
    <r>
      <t xml:space="preserve">Leave Account of </t>
    </r>
    <r>
      <rPr>
        <b/>
        <u/>
        <sz val="11"/>
        <color indexed="8"/>
        <rFont val="Arial"/>
        <family val="2"/>
      </rPr>
      <t>Mr. Mazhar Hussain</t>
    </r>
    <r>
      <rPr>
        <sz val="11"/>
        <color indexed="8"/>
        <rFont val="Arial"/>
        <family val="2"/>
      </rPr>
      <t xml:space="preserve">         Date of Commencement of Service </t>
    </r>
    <r>
      <rPr>
        <b/>
        <u/>
        <sz val="11"/>
        <color indexed="8"/>
        <rFont val="Arial"/>
        <family val="2"/>
      </rPr>
      <t>21-06-1981</t>
    </r>
    <r>
      <rPr>
        <b/>
        <sz val="11"/>
        <color indexed="8"/>
        <rFont val="Arial"/>
        <family val="2"/>
      </rPr>
      <t xml:space="preserve">              </t>
    </r>
    <r>
      <rPr>
        <sz val="11"/>
        <color indexed="8"/>
        <rFont val="Arial"/>
        <family val="2"/>
      </rPr>
      <t xml:space="preserve">Date of attaining the age of superannuation </t>
    </r>
    <r>
      <rPr>
        <b/>
        <sz val="11"/>
        <color indexed="8"/>
        <rFont val="Arial"/>
        <family val="2"/>
      </rPr>
      <t>31-05-2020</t>
    </r>
  </si>
  <si>
    <t>Punjab, Agriculture, Water Management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</si>
</sst>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15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0"/>
      <color indexed="8"/>
      <name val="Arial Unicode MS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Arial Unicode MS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/>
    <xf numFmtId="0" fontId="11" fillId="0" borderId="6" xfId="0" applyFont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textRotation="90" wrapText="1"/>
    </xf>
    <xf numFmtId="0" fontId="9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X21"/>
  <sheetViews>
    <sheetView zoomScale="85" zoomScaleNormal="85" workbookViewId="0">
      <selection activeCell="K11" sqref="K11"/>
    </sheetView>
  </sheetViews>
  <sheetFormatPr defaultColWidth="9.140625" defaultRowHeight="14.25"/>
  <cols>
    <col min="1" max="1" width="4.85546875" style="1" customWidth="1"/>
    <col min="2" max="2" width="11.28515625" style="1" customWidth="1"/>
    <col min="3" max="3" width="11.85546875" style="1" customWidth="1"/>
    <col min="4" max="4" width="7.7109375" style="1" customWidth="1"/>
    <col min="5" max="5" width="7.140625" style="1" customWidth="1"/>
    <col min="6" max="6" width="6" style="1" customWidth="1"/>
    <col min="7" max="7" width="5.85546875" style="1" customWidth="1"/>
    <col min="8" max="8" width="6" style="1" customWidth="1"/>
    <col min="9" max="9" width="5.7109375" style="1" customWidth="1"/>
    <col min="10" max="10" width="8.28515625" style="1" customWidth="1"/>
    <col min="11" max="11" width="7.85546875" style="1" customWidth="1"/>
    <col min="12" max="12" width="8" style="1" customWidth="1"/>
    <col min="13" max="13" width="5" style="1" customWidth="1"/>
    <col min="14" max="14" width="5.140625" style="1" customWidth="1"/>
    <col min="15" max="15" width="7.85546875" style="1" customWidth="1"/>
    <col min="16" max="16" width="5.28515625" style="1" customWidth="1"/>
    <col min="17" max="17" width="5.42578125" style="1" customWidth="1"/>
    <col min="18" max="18" width="5.140625" style="1" customWidth="1"/>
    <col min="19" max="19" width="5.42578125" style="1" customWidth="1"/>
    <col min="20" max="21" width="5.7109375" style="1" customWidth="1"/>
    <col min="22" max="22" width="5.42578125" style="1" customWidth="1"/>
    <col min="23" max="23" width="12.7109375" style="1" customWidth="1"/>
    <col min="24" max="24" width="10.7109375" style="5" customWidth="1"/>
    <col min="25" max="16384" width="9.140625" style="5"/>
  </cols>
  <sheetData>
    <row r="1" spans="1:24" ht="23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2"/>
    </row>
    <row r="2" spans="1:24" ht="23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"/>
    </row>
    <row r="3" spans="1:24" ht="30" customHeight="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"/>
    </row>
    <row r="4" spans="1:24" ht="30" customHeight="1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"/>
    </row>
    <row r="5" spans="1:24" ht="26.25" customHeight="1">
      <c r="A5" s="33" t="s">
        <v>2</v>
      </c>
      <c r="B5" s="34" t="s">
        <v>3</v>
      </c>
      <c r="C5" s="34"/>
      <c r="D5" s="34"/>
      <c r="E5" s="33" t="s">
        <v>8</v>
      </c>
      <c r="F5" s="33" t="s">
        <v>9</v>
      </c>
      <c r="G5" s="33" t="s">
        <v>10</v>
      </c>
      <c r="H5" s="34" t="s">
        <v>16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3" t="s">
        <v>27</v>
      </c>
      <c r="W5" s="33" t="s">
        <v>28</v>
      </c>
    </row>
    <row r="6" spans="1:24" ht="30" customHeight="1">
      <c r="A6" s="33"/>
      <c r="B6" s="34"/>
      <c r="C6" s="34"/>
      <c r="D6" s="34"/>
      <c r="E6" s="33"/>
      <c r="F6" s="33"/>
      <c r="G6" s="33"/>
      <c r="H6" s="34" t="s">
        <v>12</v>
      </c>
      <c r="I6" s="34"/>
      <c r="J6" s="33" t="s">
        <v>13</v>
      </c>
      <c r="K6" s="33" t="s">
        <v>14</v>
      </c>
      <c r="L6" s="33" t="s">
        <v>15</v>
      </c>
      <c r="M6" s="34" t="s">
        <v>17</v>
      </c>
      <c r="N6" s="34"/>
      <c r="O6" s="33" t="s">
        <v>20</v>
      </c>
      <c r="P6" s="34" t="s">
        <v>21</v>
      </c>
      <c r="Q6" s="34"/>
      <c r="R6" s="34" t="s">
        <v>22</v>
      </c>
      <c r="S6" s="34"/>
      <c r="T6" s="33" t="s">
        <v>25</v>
      </c>
      <c r="U6" s="33" t="s">
        <v>26</v>
      </c>
      <c r="V6" s="33"/>
      <c r="W6" s="33"/>
    </row>
    <row r="7" spans="1:24" ht="140.25" customHeight="1">
      <c r="A7" s="33"/>
      <c r="B7" s="34"/>
      <c r="C7" s="34"/>
      <c r="D7" s="34"/>
      <c r="E7" s="33"/>
      <c r="F7" s="33"/>
      <c r="G7" s="33"/>
      <c r="H7" s="34"/>
      <c r="I7" s="34"/>
      <c r="J7" s="33"/>
      <c r="K7" s="33"/>
      <c r="L7" s="33"/>
      <c r="M7" s="11" t="s">
        <v>18</v>
      </c>
      <c r="N7" s="11" t="s">
        <v>19</v>
      </c>
      <c r="O7" s="33"/>
      <c r="P7" s="11" t="s">
        <v>18</v>
      </c>
      <c r="Q7" s="11" t="s">
        <v>19</v>
      </c>
      <c r="R7" s="11" t="s">
        <v>23</v>
      </c>
      <c r="S7" s="11" t="s">
        <v>24</v>
      </c>
      <c r="T7" s="33"/>
      <c r="U7" s="33"/>
      <c r="V7" s="33"/>
      <c r="W7" s="33"/>
    </row>
    <row r="8" spans="1:24" ht="19.5" customHeight="1">
      <c r="A8" s="33"/>
      <c r="B8" s="12" t="s">
        <v>4</v>
      </c>
      <c r="C8" s="12" t="s">
        <v>5</v>
      </c>
      <c r="D8" s="12" t="s">
        <v>6</v>
      </c>
      <c r="E8" s="12" t="s">
        <v>7</v>
      </c>
      <c r="F8" s="12" t="s">
        <v>11</v>
      </c>
      <c r="G8" s="12" t="s">
        <v>11</v>
      </c>
      <c r="H8" s="12" t="s">
        <v>4</v>
      </c>
      <c r="I8" s="12" t="s">
        <v>5</v>
      </c>
      <c r="J8" s="12" t="s">
        <v>11</v>
      </c>
      <c r="K8" s="12" t="s">
        <v>11</v>
      </c>
      <c r="L8" s="12" t="s">
        <v>11</v>
      </c>
      <c r="M8" s="12" t="s">
        <v>11</v>
      </c>
      <c r="N8" s="12" t="s">
        <v>11</v>
      </c>
      <c r="O8" s="12" t="s">
        <v>11</v>
      </c>
      <c r="P8" s="12" t="s">
        <v>11</v>
      </c>
      <c r="Q8" s="12" t="s">
        <v>11</v>
      </c>
      <c r="R8" s="12" t="s">
        <v>11</v>
      </c>
      <c r="S8" s="12" t="s">
        <v>11</v>
      </c>
      <c r="T8" s="12" t="s">
        <v>11</v>
      </c>
      <c r="U8" s="12" t="s">
        <v>11</v>
      </c>
      <c r="V8" s="13"/>
      <c r="W8" s="13"/>
    </row>
    <row r="9" spans="1:24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</row>
    <row r="10" spans="1:24" ht="24" customHeight="1">
      <c r="A10" s="35"/>
      <c r="B10" s="6"/>
      <c r="C10" s="6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4"/>
      <c r="T10" s="15"/>
      <c r="U10" s="15"/>
      <c r="V10" s="8"/>
      <c r="W10" s="8"/>
    </row>
    <row r="11" spans="1:24" ht="24" customHeight="1">
      <c r="A11" s="35"/>
      <c r="B11" s="6"/>
      <c r="C11" s="6"/>
      <c r="D11" s="8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6"/>
      <c r="T11" s="17"/>
      <c r="U11" s="17"/>
      <c r="V11" s="8"/>
      <c r="W11" s="8"/>
    </row>
    <row r="12" spans="1:24" ht="24" customHeight="1">
      <c r="A12" s="35"/>
      <c r="B12" s="6"/>
      <c r="C12" s="6"/>
      <c r="D12" s="8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6"/>
      <c r="T12" s="17"/>
      <c r="U12" s="17"/>
      <c r="V12" s="8"/>
      <c r="W12" s="8"/>
    </row>
    <row r="13" spans="1:24" ht="24" customHeight="1">
      <c r="A13" s="35"/>
      <c r="B13" s="6"/>
      <c r="C13" s="6"/>
      <c r="D13" s="8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6"/>
      <c r="T13" s="17"/>
      <c r="U13" s="17"/>
      <c r="V13" s="8"/>
      <c r="W13" s="8"/>
    </row>
    <row r="14" spans="1:24" ht="24" customHeight="1">
      <c r="A14" s="35"/>
      <c r="B14" s="6"/>
      <c r="C14" s="6"/>
      <c r="D14" s="8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8"/>
      <c r="U14" s="18"/>
      <c r="V14" s="8"/>
      <c r="W14" s="8"/>
    </row>
    <row r="15" spans="1:24" ht="24" customHeight="1">
      <c r="A15" s="35"/>
      <c r="B15" s="6"/>
      <c r="C15" s="6"/>
      <c r="D15" s="8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6"/>
      <c r="T15" s="17"/>
      <c r="U15" s="17"/>
      <c r="V15" s="8"/>
      <c r="W15" s="8"/>
    </row>
    <row r="16" spans="1:24" ht="24" customHeight="1">
      <c r="A16" s="35"/>
      <c r="B16" s="6"/>
      <c r="C16" s="6"/>
      <c r="D16" s="8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6"/>
      <c r="T16" s="17"/>
      <c r="U16" s="17"/>
      <c r="V16" s="8"/>
      <c r="W16" s="8"/>
    </row>
    <row r="17" spans="1:23" ht="24" customHeight="1">
      <c r="A17" s="35"/>
      <c r="B17" s="6"/>
      <c r="C17" s="6"/>
      <c r="D17" s="8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6"/>
      <c r="T17" s="17"/>
      <c r="U17" s="17"/>
      <c r="V17" s="8"/>
      <c r="W17" s="8"/>
    </row>
    <row r="18" spans="1:23" ht="24" customHeight="1">
      <c r="A18" s="35"/>
      <c r="B18" s="6"/>
      <c r="C18" s="6"/>
      <c r="D18" s="8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6"/>
      <c r="T18" s="17"/>
      <c r="U18" s="17"/>
      <c r="V18" s="8"/>
      <c r="W18" s="8"/>
    </row>
    <row r="19" spans="1:23" ht="24" customHeight="1">
      <c r="A19" s="35"/>
      <c r="B19" s="6"/>
      <c r="C19" s="6"/>
      <c r="D19" s="8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6"/>
      <c r="T19" s="17"/>
      <c r="U19" s="17"/>
      <c r="V19" s="8"/>
      <c r="W19" s="8"/>
    </row>
    <row r="20" spans="1:23" ht="26.25" customHeight="1">
      <c r="A20" s="5"/>
      <c r="B20" s="9"/>
      <c r="C20" s="9"/>
      <c r="D20" s="5"/>
      <c r="E20" s="1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26.25" customHeight="1">
      <c r="A21" s="5"/>
      <c r="B21" s="9"/>
      <c r="C21" s="9"/>
      <c r="D21" s="5"/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</sheetData>
  <mergeCells count="23">
    <mergeCell ref="A10:A19"/>
    <mergeCell ref="J6:J7"/>
    <mergeCell ref="A1:W1"/>
    <mergeCell ref="A2:W2"/>
    <mergeCell ref="A3:W3"/>
    <mergeCell ref="A4:W4"/>
    <mergeCell ref="A5:A8"/>
    <mergeCell ref="B5:D7"/>
    <mergeCell ref="T6:T7"/>
    <mergeCell ref="U6:U7"/>
    <mergeCell ref="R6:S6"/>
    <mergeCell ref="W5:W7"/>
    <mergeCell ref="H6:I7"/>
    <mergeCell ref="E5:E7"/>
    <mergeCell ref="V5:V7"/>
    <mergeCell ref="K6:K7"/>
    <mergeCell ref="F5:F7"/>
    <mergeCell ref="L6:L7"/>
    <mergeCell ref="M6:N6"/>
    <mergeCell ref="O6:O7"/>
    <mergeCell ref="G5:G7"/>
    <mergeCell ref="H5:U5"/>
    <mergeCell ref="P6:Q6"/>
  </mergeCells>
  <phoneticPr fontId="10" type="noConversion"/>
  <printOptions horizontalCentered="1"/>
  <pageMargins left="0.18" right="0.19" top="0.25" bottom="0.18" header="0.17" footer="0.16"/>
  <pageSetup paperSize="14"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X27"/>
  <sheetViews>
    <sheetView tabSelected="1" topLeftCell="A5" workbookViewId="0">
      <selection activeCell="E9" sqref="E9"/>
    </sheetView>
  </sheetViews>
  <sheetFormatPr defaultColWidth="9.140625" defaultRowHeight="14.25"/>
  <cols>
    <col min="1" max="1" width="4.85546875" style="1" customWidth="1"/>
    <col min="2" max="2" width="11.28515625" style="1" customWidth="1"/>
    <col min="3" max="3" width="11" style="1" customWidth="1"/>
    <col min="4" max="4" width="8.5703125" style="1" customWidth="1"/>
    <col min="5" max="5" width="4.7109375" style="1" customWidth="1"/>
    <col min="6" max="6" width="5.42578125" style="1" customWidth="1"/>
    <col min="7" max="7" width="4.7109375" style="1" customWidth="1"/>
    <col min="8" max="9" width="10.28515625" style="1" customWidth="1"/>
    <col min="10" max="10" width="8.28515625" style="1" customWidth="1"/>
    <col min="11" max="11" width="7.85546875" style="1" customWidth="1"/>
    <col min="12" max="12" width="8.7109375" style="1" customWidth="1"/>
    <col min="13" max="13" width="5" style="1" customWidth="1"/>
    <col min="14" max="14" width="5.140625" style="1" customWidth="1"/>
    <col min="15" max="15" width="7.85546875" style="1" customWidth="1"/>
    <col min="16" max="16" width="5.28515625" style="1" customWidth="1"/>
    <col min="17" max="17" width="5.42578125" style="1" customWidth="1"/>
    <col min="18" max="18" width="5.140625" style="1" customWidth="1"/>
    <col min="19" max="19" width="6.85546875" style="1" customWidth="1"/>
    <col min="20" max="22" width="5.7109375" style="1" customWidth="1"/>
    <col min="23" max="23" width="5.5703125" style="1" customWidth="1"/>
    <col min="24" max="24" width="10.7109375" style="5" customWidth="1"/>
    <col min="25" max="16384" width="9.140625" style="5"/>
  </cols>
  <sheetData>
    <row r="1" spans="1:24" ht="23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2"/>
    </row>
    <row r="2" spans="1:24" ht="19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3"/>
    </row>
    <row r="3" spans="1:24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"/>
    </row>
    <row r="4" spans="1:24">
      <c r="A4" s="47" t="s">
        <v>34</v>
      </c>
      <c r="B4" s="50" t="s">
        <v>3</v>
      </c>
      <c r="C4" s="51"/>
      <c r="D4" s="51"/>
      <c r="E4" s="52" t="s">
        <v>8</v>
      </c>
      <c r="F4" s="41" t="s">
        <v>9</v>
      </c>
      <c r="G4" s="41" t="s">
        <v>10</v>
      </c>
      <c r="H4" s="40" t="s">
        <v>16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1" t="s">
        <v>27</v>
      </c>
      <c r="W4" s="41" t="s">
        <v>28</v>
      </c>
    </row>
    <row r="5" spans="1:24">
      <c r="A5" s="48"/>
      <c r="B5" s="50"/>
      <c r="C5" s="51"/>
      <c r="D5" s="51"/>
      <c r="E5" s="53"/>
      <c r="F5" s="41"/>
      <c r="G5" s="41"/>
      <c r="H5" s="40" t="s">
        <v>12</v>
      </c>
      <c r="I5" s="40"/>
      <c r="J5" s="41" t="s">
        <v>13</v>
      </c>
      <c r="K5" s="41" t="s">
        <v>14</v>
      </c>
      <c r="L5" s="41" t="s">
        <v>15</v>
      </c>
      <c r="M5" s="40" t="s">
        <v>17</v>
      </c>
      <c r="N5" s="40"/>
      <c r="O5" s="41" t="s">
        <v>20</v>
      </c>
      <c r="P5" s="40" t="s">
        <v>21</v>
      </c>
      <c r="Q5" s="40"/>
      <c r="R5" s="40" t="s">
        <v>22</v>
      </c>
      <c r="S5" s="40"/>
      <c r="T5" s="41" t="s">
        <v>25</v>
      </c>
      <c r="U5" s="41" t="s">
        <v>26</v>
      </c>
      <c r="V5" s="41"/>
      <c r="W5" s="41"/>
    </row>
    <row r="6" spans="1:24" ht="121.5">
      <c r="A6" s="48"/>
      <c r="B6" s="50"/>
      <c r="C6" s="51"/>
      <c r="D6" s="51"/>
      <c r="E6" s="54"/>
      <c r="F6" s="41"/>
      <c r="G6" s="41"/>
      <c r="H6" s="40"/>
      <c r="I6" s="40"/>
      <c r="J6" s="41"/>
      <c r="K6" s="41"/>
      <c r="L6" s="41"/>
      <c r="M6" s="22" t="s">
        <v>18</v>
      </c>
      <c r="N6" s="22" t="s">
        <v>19</v>
      </c>
      <c r="O6" s="41"/>
      <c r="P6" s="22" t="s">
        <v>18</v>
      </c>
      <c r="Q6" s="22" t="s">
        <v>19</v>
      </c>
      <c r="R6" s="22" t="s">
        <v>23</v>
      </c>
      <c r="S6" s="22" t="s">
        <v>24</v>
      </c>
      <c r="T6" s="41"/>
      <c r="U6" s="41"/>
      <c r="V6" s="41"/>
      <c r="W6" s="41"/>
    </row>
    <row r="7" spans="1:24" ht="24">
      <c r="A7" s="49"/>
      <c r="B7" s="23" t="s">
        <v>4</v>
      </c>
      <c r="C7" s="23" t="s">
        <v>5</v>
      </c>
      <c r="D7" s="23" t="s">
        <v>31</v>
      </c>
      <c r="E7" s="23" t="s">
        <v>7</v>
      </c>
      <c r="F7" s="23" t="s">
        <v>11</v>
      </c>
      <c r="G7" s="23" t="s">
        <v>11</v>
      </c>
      <c r="H7" s="23" t="s">
        <v>4</v>
      </c>
      <c r="I7" s="23" t="s">
        <v>5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4"/>
      <c r="W7" s="24"/>
    </row>
    <row r="8" spans="1:24" s="25" customFormat="1" ht="15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  <c r="R8" s="26">
        <v>18</v>
      </c>
      <c r="S8" s="26">
        <v>19</v>
      </c>
      <c r="T8" s="26">
        <v>20</v>
      </c>
      <c r="U8" s="26">
        <v>21</v>
      </c>
      <c r="V8" s="26">
        <v>22</v>
      </c>
      <c r="W8" s="26">
        <v>23</v>
      </c>
    </row>
    <row r="9" spans="1:24" ht="25.5" customHeight="1">
      <c r="A9" s="42" t="s">
        <v>32</v>
      </c>
      <c r="B9" s="28">
        <v>30247</v>
      </c>
      <c r="C9" s="28">
        <v>32087</v>
      </c>
      <c r="D9" s="27" t="str">
        <f t="shared" ref="D9:D18" si="0">DATEDIF(B9,C9,"Y") &amp; " - " &amp; DATEDIF(B9,C9,"YM") &amp; " - " &amp; DATEDIF(B9,C9,"MD")</f>
        <v>5 - 0 - 13</v>
      </c>
      <c r="E9" s="29">
        <f>DATEDIF(B9,C9+15,"m")</f>
        <v>60</v>
      </c>
      <c r="F9" s="30">
        <f t="shared" ref="F9:F18" si="1">E9*4</f>
        <v>240</v>
      </c>
      <c r="G9" s="30">
        <f>F9</f>
        <v>240</v>
      </c>
      <c r="H9" s="28">
        <v>32088</v>
      </c>
      <c r="I9" s="28">
        <v>32100</v>
      </c>
      <c r="J9" s="31">
        <f>DATEDIF(H9,I9+1,"d")</f>
        <v>13</v>
      </c>
      <c r="K9" s="27"/>
      <c r="L9" s="27"/>
      <c r="M9" s="27"/>
      <c r="N9" s="27"/>
      <c r="O9" s="27"/>
      <c r="P9" s="27"/>
      <c r="Q9" s="27"/>
      <c r="R9" s="27"/>
      <c r="S9" s="27"/>
      <c r="T9" s="27">
        <f>SUM(J9:S9)</f>
        <v>13</v>
      </c>
      <c r="U9" s="30">
        <f>G9-T9</f>
        <v>227</v>
      </c>
      <c r="V9" s="27"/>
      <c r="W9" s="27"/>
    </row>
    <row r="10" spans="1:24" ht="23.25" customHeight="1">
      <c r="A10" s="43"/>
      <c r="B10" s="28">
        <v>32101</v>
      </c>
      <c r="C10" s="28">
        <v>33228</v>
      </c>
      <c r="D10" s="27" t="str">
        <f t="shared" si="0"/>
        <v>3 - 1 - 1</v>
      </c>
      <c r="E10" s="29">
        <f t="shared" ref="E10:E18" si="2">DATEDIF(B10,C10+15,"m")</f>
        <v>37</v>
      </c>
      <c r="F10" s="30">
        <f t="shared" si="1"/>
        <v>148</v>
      </c>
      <c r="G10" s="30">
        <f t="shared" ref="G10:G18" si="3">U9+F10</f>
        <v>375</v>
      </c>
      <c r="H10" s="28">
        <v>33229</v>
      </c>
      <c r="I10" s="28">
        <v>33234</v>
      </c>
      <c r="J10" s="31">
        <f t="shared" ref="J10:J17" si="4">DATEDIF(H10,I10+1,"d")</f>
        <v>6</v>
      </c>
      <c r="K10" s="27"/>
      <c r="L10" s="27"/>
      <c r="M10" s="27"/>
      <c r="N10" s="27"/>
      <c r="O10" s="27"/>
      <c r="P10" s="27"/>
      <c r="Q10" s="27"/>
      <c r="R10" s="27"/>
      <c r="S10" s="27"/>
      <c r="T10" s="27">
        <f>SUM(J10:S10)</f>
        <v>6</v>
      </c>
      <c r="U10" s="30">
        <f>G10-T10</f>
        <v>369</v>
      </c>
      <c r="V10" s="27"/>
      <c r="W10" s="27"/>
    </row>
    <row r="11" spans="1:24" ht="15">
      <c r="A11" s="43"/>
      <c r="B11" s="28">
        <v>33235</v>
      </c>
      <c r="C11" s="28">
        <v>33648</v>
      </c>
      <c r="D11" s="27" t="str">
        <f t="shared" si="0"/>
        <v>1 - 1 - 15</v>
      </c>
      <c r="E11" s="29">
        <f t="shared" si="2"/>
        <v>14</v>
      </c>
      <c r="F11" s="30">
        <f t="shared" si="1"/>
        <v>56</v>
      </c>
      <c r="G11" s="30">
        <f t="shared" si="3"/>
        <v>425</v>
      </c>
      <c r="H11" s="28">
        <v>33649</v>
      </c>
      <c r="I11" s="28">
        <v>33876</v>
      </c>
      <c r="J11" s="31">
        <f t="shared" si="4"/>
        <v>228</v>
      </c>
      <c r="K11" s="27"/>
      <c r="L11" s="27"/>
      <c r="M11" s="32"/>
      <c r="N11" s="32"/>
      <c r="O11" s="32"/>
      <c r="P11" s="32"/>
      <c r="Q11" s="32"/>
      <c r="R11" s="32"/>
      <c r="S11" s="32"/>
      <c r="T11" s="27">
        <f>SUM(J11:S11)</f>
        <v>228</v>
      </c>
      <c r="U11" s="30">
        <f t="shared" ref="U11:U15" si="5">G11-T11</f>
        <v>197</v>
      </c>
      <c r="V11" s="27"/>
      <c r="W11" s="27"/>
    </row>
    <row r="12" spans="1:24" ht="15">
      <c r="A12" s="43"/>
      <c r="B12" s="28">
        <v>33664</v>
      </c>
      <c r="C12" s="28">
        <v>33672</v>
      </c>
      <c r="D12" s="27" t="str">
        <f t="shared" si="0"/>
        <v>0 - 0 - 8</v>
      </c>
      <c r="E12" s="29">
        <f t="shared" si="2"/>
        <v>0</v>
      </c>
      <c r="F12" s="30">
        <f t="shared" si="1"/>
        <v>0</v>
      </c>
      <c r="G12" s="30">
        <f t="shared" si="3"/>
        <v>197</v>
      </c>
      <c r="H12" s="28">
        <v>33673</v>
      </c>
      <c r="I12" s="28">
        <v>33718</v>
      </c>
      <c r="J12" s="31">
        <f t="shared" si="4"/>
        <v>46</v>
      </c>
      <c r="K12" s="32"/>
      <c r="L12" s="27"/>
      <c r="M12" s="32"/>
      <c r="N12" s="32"/>
      <c r="O12" s="32"/>
      <c r="P12" s="32"/>
      <c r="Q12" s="32"/>
      <c r="R12" s="32"/>
      <c r="S12" s="32"/>
      <c r="T12" s="27">
        <f t="shared" ref="T12:T15" si="6">SUM(J12:S12)</f>
        <v>46</v>
      </c>
      <c r="U12" s="30">
        <f t="shared" si="5"/>
        <v>151</v>
      </c>
      <c r="V12" s="27"/>
      <c r="W12" s="27"/>
    </row>
    <row r="13" spans="1:24" ht="20.25" customHeight="1">
      <c r="A13" s="43"/>
      <c r="B13" s="28">
        <v>33719</v>
      </c>
      <c r="C13" s="28">
        <v>33719</v>
      </c>
      <c r="D13" s="27" t="str">
        <f t="shared" si="0"/>
        <v>0 - 0 - 0</v>
      </c>
      <c r="E13" s="30">
        <f t="shared" si="2"/>
        <v>0</v>
      </c>
      <c r="F13" s="30">
        <f t="shared" si="1"/>
        <v>0</v>
      </c>
      <c r="G13" s="30">
        <f t="shared" si="3"/>
        <v>151</v>
      </c>
      <c r="H13" s="28">
        <v>33720</v>
      </c>
      <c r="I13" s="28">
        <v>33839</v>
      </c>
      <c r="J13" s="31">
        <f t="shared" si="4"/>
        <v>120</v>
      </c>
      <c r="K13" s="27"/>
      <c r="L13" s="27"/>
      <c r="M13" s="27"/>
      <c r="N13" s="27"/>
      <c r="O13" s="27"/>
      <c r="P13" s="27"/>
      <c r="Q13" s="27"/>
      <c r="R13" s="27"/>
      <c r="S13" s="27"/>
      <c r="T13" s="27">
        <f t="shared" si="6"/>
        <v>120</v>
      </c>
      <c r="U13" s="30">
        <f t="shared" si="5"/>
        <v>31</v>
      </c>
      <c r="V13" s="27"/>
      <c r="W13" s="27"/>
    </row>
    <row r="14" spans="1:24" ht="15" customHeight="1">
      <c r="A14" s="43"/>
      <c r="B14" s="28">
        <v>33840</v>
      </c>
      <c r="C14" s="28">
        <v>34006</v>
      </c>
      <c r="D14" s="27" t="str">
        <f t="shared" si="0"/>
        <v>0 - 5 - 10</v>
      </c>
      <c r="E14" s="30">
        <f t="shared" si="2"/>
        <v>5</v>
      </c>
      <c r="F14" s="27">
        <f t="shared" si="1"/>
        <v>20</v>
      </c>
      <c r="G14" s="30">
        <f t="shared" si="3"/>
        <v>51</v>
      </c>
      <c r="H14" s="28">
        <v>34007</v>
      </c>
      <c r="I14" s="28">
        <v>34018</v>
      </c>
      <c r="J14" s="31">
        <f t="shared" si="4"/>
        <v>12</v>
      </c>
      <c r="K14" s="27"/>
      <c r="L14" s="27"/>
      <c r="M14" s="27"/>
      <c r="N14" s="27"/>
      <c r="O14" s="27"/>
      <c r="P14" s="27"/>
      <c r="Q14" s="27"/>
      <c r="R14" s="27"/>
      <c r="S14" s="27"/>
      <c r="T14" s="27">
        <f t="shared" si="6"/>
        <v>12</v>
      </c>
      <c r="U14" s="30">
        <f t="shared" si="5"/>
        <v>39</v>
      </c>
      <c r="V14" s="27"/>
      <c r="W14" s="27"/>
    </row>
    <row r="15" spans="1:24" ht="15" customHeight="1">
      <c r="A15" s="43"/>
      <c r="B15" s="28">
        <v>34019</v>
      </c>
      <c r="C15" s="28">
        <v>41809</v>
      </c>
      <c r="D15" s="27" t="str">
        <f t="shared" si="0"/>
        <v>21 - 4 - 0</v>
      </c>
      <c r="E15" s="30">
        <f t="shared" si="2"/>
        <v>256</v>
      </c>
      <c r="F15" s="27">
        <f t="shared" si="1"/>
        <v>1024</v>
      </c>
      <c r="G15" s="30">
        <f t="shared" si="3"/>
        <v>1063</v>
      </c>
      <c r="H15" s="28">
        <v>41810</v>
      </c>
      <c r="I15" s="28">
        <v>41869</v>
      </c>
      <c r="J15" s="31">
        <f t="shared" si="4"/>
        <v>60</v>
      </c>
      <c r="K15" s="27"/>
      <c r="L15" s="27"/>
      <c r="M15" s="27"/>
      <c r="N15" s="27"/>
      <c r="O15" s="27"/>
      <c r="P15" s="27"/>
      <c r="Q15" s="27"/>
      <c r="R15" s="27"/>
      <c r="S15" s="27"/>
      <c r="T15" s="27">
        <f t="shared" si="6"/>
        <v>60</v>
      </c>
      <c r="U15" s="30">
        <f t="shared" si="5"/>
        <v>1003</v>
      </c>
      <c r="V15" s="27"/>
      <c r="W15" s="27"/>
    </row>
    <row r="16" spans="1:24" ht="15" customHeight="1">
      <c r="A16" s="43"/>
      <c r="B16" s="28">
        <v>41870</v>
      </c>
      <c r="C16" s="28">
        <v>42120</v>
      </c>
      <c r="D16" s="27" t="str">
        <f t="shared" si="0"/>
        <v>0 - 8 - 7</v>
      </c>
      <c r="E16" s="30">
        <f t="shared" si="2"/>
        <v>8</v>
      </c>
      <c r="F16" s="27">
        <f t="shared" si="1"/>
        <v>32</v>
      </c>
      <c r="G16" s="30">
        <f t="shared" si="3"/>
        <v>1035</v>
      </c>
      <c r="H16" s="28">
        <v>42121</v>
      </c>
      <c r="I16" s="28">
        <v>42150</v>
      </c>
      <c r="J16" s="31">
        <f t="shared" si="4"/>
        <v>30</v>
      </c>
      <c r="K16" s="27"/>
      <c r="L16" s="27"/>
      <c r="M16" s="27"/>
      <c r="N16" s="27"/>
      <c r="O16" s="27"/>
      <c r="P16" s="27"/>
      <c r="Q16" s="27"/>
      <c r="R16" s="27"/>
      <c r="S16" s="27"/>
      <c r="T16" s="27">
        <f t="shared" ref="T16" si="7">SUM(J16:S16)</f>
        <v>30</v>
      </c>
      <c r="U16" s="30">
        <f t="shared" ref="U16" si="8">G16-T16</f>
        <v>1005</v>
      </c>
      <c r="V16" s="27"/>
      <c r="W16" s="27"/>
    </row>
    <row r="17" spans="1:23" ht="15" customHeight="1">
      <c r="A17" s="43"/>
      <c r="B17" s="28">
        <v>42151</v>
      </c>
      <c r="C17" s="28">
        <v>43086</v>
      </c>
      <c r="D17" s="27" t="str">
        <f t="shared" si="0"/>
        <v>2 - 6 - 21</v>
      </c>
      <c r="E17" s="30">
        <f t="shared" si="2"/>
        <v>31</v>
      </c>
      <c r="F17" s="27">
        <f t="shared" si="1"/>
        <v>124</v>
      </c>
      <c r="G17" s="30">
        <f t="shared" si="3"/>
        <v>1129</v>
      </c>
      <c r="H17" s="28">
        <v>43087</v>
      </c>
      <c r="I17" s="28">
        <v>43099</v>
      </c>
      <c r="J17" s="31">
        <f t="shared" si="4"/>
        <v>13</v>
      </c>
      <c r="K17" s="27"/>
      <c r="L17" s="27"/>
      <c r="M17" s="27"/>
      <c r="N17" s="27"/>
      <c r="O17" s="27"/>
      <c r="P17" s="27"/>
      <c r="Q17" s="27"/>
      <c r="R17" s="27"/>
      <c r="S17" s="27"/>
      <c r="T17" s="27">
        <f t="shared" ref="T17" si="9">SUM(J17:S17)</f>
        <v>13</v>
      </c>
      <c r="U17" s="30">
        <f t="shared" ref="U17" si="10">G17-T17</f>
        <v>1116</v>
      </c>
      <c r="V17" s="27"/>
      <c r="W17" s="27"/>
    </row>
    <row r="18" spans="1:23" ht="15" customHeight="1">
      <c r="A18" s="43"/>
      <c r="B18" s="28">
        <v>43100</v>
      </c>
      <c r="C18" s="28">
        <v>43465</v>
      </c>
      <c r="D18" s="27" t="str">
        <f t="shared" si="0"/>
        <v>1 - 0 - 0</v>
      </c>
      <c r="E18" s="30">
        <f t="shared" si="2"/>
        <v>12</v>
      </c>
      <c r="F18" s="27">
        <f t="shared" si="1"/>
        <v>48</v>
      </c>
      <c r="G18" s="30">
        <f t="shared" si="3"/>
        <v>1164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ht="15" customHeight="1">
      <c r="A19" s="43"/>
      <c r="B19" s="28"/>
      <c r="C19" s="28"/>
      <c r="D19" s="27"/>
      <c r="E19" s="30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ht="15" customHeight="1">
      <c r="A20" s="43"/>
      <c r="B20" s="28"/>
      <c r="C20" s="28"/>
      <c r="D20" s="27"/>
      <c r="E20" s="30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ht="15" customHeight="1">
      <c r="A21" s="43"/>
      <c r="B21" s="28"/>
      <c r="C21" s="28"/>
      <c r="D21" s="27"/>
      <c r="E21" s="30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15" customHeight="1">
      <c r="A22" s="43"/>
      <c r="B22" s="28"/>
      <c r="C22" s="28"/>
      <c r="D22" s="27"/>
      <c r="E22" s="3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5" customHeight="1">
      <c r="A23" s="43"/>
      <c r="B23" s="28"/>
      <c r="C23" s="28"/>
      <c r="D23" s="27"/>
      <c r="E23" s="3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ht="15" customHeight="1">
      <c r="A24" s="43"/>
      <c r="B24" s="28"/>
      <c r="C24" s="28"/>
      <c r="D24" s="27"/>
      <c r="E24" s="3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ht="15" customHeight="1">
      <c r="A25" s="43"/>
      <c r="B25" s="28"/>
      <c r="C25" s="28"/>
      <c r="D25" s="27"/>
      <c r="E25" s="30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>
      <c r="A26" s="5"/>
      <c r="B26" s="9"/>
      <c r="C26" s="9"/>
      <c r="D26" s="5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>
      <c r="A27" s="5"/>
      <c r="B27" s="9"/>
      <c r="C27" s="9"/>
      <c r="D27" s="5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</sheetData>
  <mergeCells count="22">
    <mergeCell ref="A9:A25"/>
    <mergeCell ref="A1:W1"/>
    <mergeCell ref="A2:W2"/>
    <mergeCell ref="A3:W3"/>
    <mergeCell ref="A4:A7"/>
    <mergeCell ref="B4:D6"/>
    <mergeCell ref="E4:E6"/>
    <mergeCell ref="F4:F6"/>
    <mergeCell ref="G4:G6"/>
    <mergeCell ref="H4:U4"/>
    <mergeCell ref="V4:V6"/>
    <mergeCell ref="U5:U6"/>
    <mergeCell ref="W4:W6"/>
    <mergeCell ref="H5:I6"/>
    <mergeCell ref="P5:Q5"/>
    <mergeCell ref="R5:S5"/>
    <mergeCell ref="T5:T6"/>
    <mergeCell ref="J5:J6"/>
    <mergeCell ref="K5:K6"/>
    <mergeCell ref="L5:L6"/>
    <mergeCell ref="M5:N5"/>
    <mergeCell ref="O5:O6"/>
  </mergeCells>
  <printOptions horizontalCentered="1"/>
  <pageMargins left="1.06" right="0.2" top="0.64" bottom="0.47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5" sqref="C5"/>
    </sheetView>
  </sheetViews>
  <sheetFormatPr defaultColWidth="9" defaultRowHeight="15"/>
  <cols>
    <col min="1" max="2" width="10.140625" bestFit="1" customWidth="1"/>
    <col min="3" max="3" width="24.5703125" bestFit="1" customWidth="1"/>
    <col min="4" max="4" width="8.5703125" bestFit="1" customWidth="1"/>
    <col min="5" max="5" width="7.5703125" bestFit="1" customWidth="1"/>
    <col min="6" max="6" width="8.7109375" bestFit="1" customWidth="1"/>
  </cols>
  <sheetData>
    <row r="1" spans="1:6" ht="15.75" thickBot="1">
      <c r="A1" s="20">
        <v>29758</v>
      </c>
      <c r="B1" s="20">
        <v>30986</v>
      </c>
      <c r="C1" t="str">
        <f>DATEDIF(A1,B1,"Y") &amp; " Years, " &amp; DATEDIF(A1,B1,"YM") &amp; " Months, " &amp; DATEDIF(A1,B1,"MD") &amp; " Days"</f>
        <v>3 Years, 4 Months, 10 Days</v>
      </c>
      <c r="D1" t="str">
        <f>DATEDIF(A1,B1,"Y")&amp;" Years "</f>
        <v xml:space="preserve">3 Years </v>
      </c>
      <c r="E1" t="str">
        <f>DATEDIF(A1,B1,"MD") &amp; " Days"</f>
        <v>10 Days</v>
      </c>
      <c r="F1" t="str">
        <f>DATEDIF(A1,B1,"YM")&amp;" Months "</f>
        <v xml:space="preserve">4 Months </v>
      </c>
    </row>
    <row r="2" spans="1:6" ht="16.5" thickBot="1">
      <c r="C2" s="19">
        <f>DATEDIF(A1,B1,"y")</f>
        <v>3</v>
      </c>
    </row>
    <row r="3" spans="1:6" ht="16.5" thickBot="1">
      <c r="C3" s="19">
        <f>DATEDIF(A1,B1,"m")</f>
        <v>40</v>
      </c>
    </row>
    <row r="4" spans="1:6" ht="16.5" thickBot="1">
      <c r="C4" s="19">
        <f>DATEDIF(A1,B1,"d")</f>
        <v>1228</v>
      </c>
    </row>
    <row r="7" spans="1:6">
      <c r="A7" s="20">
        <v>32179</v>
      </c>
      <c r="B7" s="20">
        <v>41201</v>
      </c>
      <c r="C7" t="str">
        <f>DATEDIF(A7,B7,"Y") &amp; " - " &amp; DATEDIF(A7,B7,"YM") &amp; " - " &amp; DATEDIF(A7,B7,"MD")</f>
        <v>24 - 8 - 13</v>
      </c>
    </row>
    <row r="9" spans="1:6">
      <c r="C9">
        <v>4456</v>
      </c>
      <c r="D9">
        <v>25</v>
      </c>
    </row>
    <row r="16" spans="1:6">
      <c r="C16" s="21"/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Leave Acct Performa (Blank)</vt:lpstr>
      <vt:lpstr>Example</vt:lpstr>
      <vt:lpstr>Sheet3</vt:lpstr>
      <vt:lpstr>Example!Print_Area</vt:lpstr>
    </vt:vector>
  </TitlesOfParts>
  <Company>mr.neeo@live.com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Neeo</dc:creator>
  <cp:lastModifiedBy>Computer World</cp:lastModifiedBy>
  <cp:lastPrinted>2018-09-25T05:28:28Z</cp:lastPrinted>
  <dcterms:created xsi:type="dcterms:W3CDTF">2011-05-06T01:04:13Z</dcterms:created>
  <dcterms:modified xsi:type="dcterms:W3CDTF">2018-09-25T05:55:18Z</dcterms:modified>
</cp:coreProperties>
</file>